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\Desktop\"/>
    </mc:Choice>
  </mc:AlternateContent>
  <bookViews>
    <workbookView xWindow="0" yWindow="0" windowWidth="28800" windowHeight="12330"/>
  </bookViews>
  <sheets>
    <sheet name="CUADRO I" sheetId="1" r:id="rId1"/>
    <sheet name="CUADRO II" sheetId="2" r:id="rId2"/>
    <sheet name="CUADRO III" sheetId="3" r:id="rId3"/>
  </sheets>
  <calcPr calcId="162913"/>
</workbook>
</file>

<file path=xl/calcChain.xml><?xml version="1.0" encoding="utf-8"?>
<calcChain xmlns="http://schemas.openxmlformats.org/spreadsheetml/2006/main">
  <c r="C8" i="1" l="1"/>
  <c r="C7" i="1"/>
  <c r="B9" i="2" l="1"/>
  <c r="B8" i="2"/>
  <c r="B8" i="3"/>
  <c r="B9" i="3"/>
  <c r="B10" i="3"/>
  <c r="B11" i="3"/>
  <c r="B7" i="3"/>
  <c r="B7" i="2" l="1"/>
  <c r="B5" i="2" s="1"/>
  <c r="B5" i="3"/>
  <c r="C14" i="1" l="1"/>
  <c r="C10" i="1"/>
  <c r="D6" i="1" l="1"/>
  <c r="C6" i="1"/>
</calcChain>
</file>

<file path=xl/sharedStrings.xml><?xml version="1.0" encoding="utf-8"?>
<sst xmlns="http://schemas.openxmlformats.org/spreadsheetml/2006/main" count="41" uniqueCount="30">
  <si>
    <t>CUADRO I</t>
  </si>
  <si>
    <t>IMPUESTO</t>
  </si>
  <si>
    <t>TOTAL</t>
  </si>
  <si>
    <t>En normas de los impuestos</t>
  </si>
  <si>
    <t>En regímenes de promoción económoca</t>
  </si>
  <si>
    <t>INGRESOS BRUTOS</t>
  </si>
  <si>
    <t>SELLOS</t>
  </si>
  <si>
    <t>INMOBILIARIO</t>
  </si>
  <si>
    <t>CUADRO II</t>
  </si>
  <si>
    <t>GASTO TRIBUTARIO INCLUIDOS EN LAS NORMAS DE LOS IMPUESTOS</t>
  </si>
  <si>
    <t>GASTO TRIBUTARIO</t>
  </si>
  <si>
    <t xml:space="preserve">TOTAL </t>
  </si>
  <si>
    <t>(Excluidos regímenes de promoción)</t>
  </si>
  <si>
    <t>Impuesto a los Ingresos Brutos</t>
  </si>
  <si>
    <t>Exenciones</t>
  </si>
  <si>
    <t>Alicuota reducida</t>
  </si>
  <si>
    <t>Bonificaciones</t>
  </si>
  <si>
    <t>CUADRO III</t>
  </si>
  <si>
    <t>GASTOS TRIBUTARIOS ORIGINADOS EN REGIMENES DE PROMOCION ECONOMICA</t>
  </si>
  <si>
    <t>% RECAUDACION DEL IMPUESTO *</t>
  </si>
  <si>
    <t>EN PESOS</t>
  </si>
  <si>
    <t>* Recaudacion IIBB estimada perido 2023</t>
  </si>
  <si>
    <t>PRESUPUESTO 2023</t>
  </si>
  <si>
    <t>Incentivo Fiscal (LEY 2077-F)</t>
  </si>
  <si>
    <t>Mecenazgo (LEY 1353-E)</t>
  </si>
  <si>
    <t>Call Center (LEY 1669-F)</t>
  </si>
  <si>
    <t>Sponzorización (LEY 1772-S)</t>
  </si>
  <si>
    <t>Pro Chaco (LEY 1822-I)</t>
  </si>
  <si>
    <t>2023 PRESUPUESTADO</t>
  </si>
  <si>
    <t>TOTAL GASTO TRIBUTARIO 2023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</si>
</sst>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 * #,##0.00_ ;_ * \-#,##0.00_ ;_ * &quot;-&quot;??_ ;_ @_ "/>
    <numFmt numFmtId="165" formatCode="_ &quot;$ &quot;* #,##0.00_ ;_ &quot;$ &quot;* \-#,##0.00_ ;_ &quot;$ &quot;* \-??_ ;_ @_ "/>
  </numFmts>
  <fonts count="5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2" fillId="0" borderId="0" applyBorder="0" applyProtection="0"/>
    <xf numFmtId="9" fontId="2" fillId="0" borderId="0" applyBorder="0" applyProtection="0"/>
    <xf numFmtId="164" fontId="2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4" xfId="0" applyFill="1" applyBorder="1"/>
    <xf numFmtId="165" fontId="2" fillId="2" borderId="10" xfId="1" applyFill="1" applyBorder="1"/>
    <xf numFmtId="0" fontId="0" fillId="2" borderId="11" xfId="0" applyFill="1" applyBorder="1"/>
    <xf numFmtId="165" fontId="2" fillId="2" borderId="12" xfId="1" applyFill="1" applyBorder="1"/>
    <xf numFmtId="164" fontId="0" fillId="2" borderId="0" xfId="0" applyNumberFormat="1" applyFill="1"/>
    <xf numFmtId="10" fontId="2" fillId="2" borderId="5" xfId="2" applyNumberFormat="1" applyFill="1" applyBorder="1"/>
    <xf numFmtId="165" fontId="3" fillId="2" borderId="10" xfId="1" applyFont="1" applyFill="1" applyBorder="1"/>
    <xf numFmtId="10" fontId="2" fillId="2" borderId="13" xfId="2" applyNumberFormat="1" applyFill="1" applyBorder="1"/>
    <xf numFmtId="164" fontId="0" fillId="2" borderId="0" xfId="3" applyFont="1" applyFill="1"/>
    <xf numFmtId="165" fontId="2" fillId="2" borderId="9" xfId="1" applyFill="1" applyBorder="1"/>
    <xf numFmtId="165" fontId="2" fillId="2" borderId="7" xfId="1" applyFill="1" applyBorder="1"/>
    <xf numFmtId="0" fontId="0" fillId="2" borderId="9" xfId="0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1" xfId="0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2" xfId="0" applyFont="1" applyFill="1" applyBorder="1"/>
    <xf numFmtId="2" fontId="2" fillId="2" borderId="10" xfId="2" applyNumberFormat="1" applyFill="1" applyBorder="1"/>
    <xf numFmtId="2" fontId="2" fillId="2" borderId="7" xfId="2" applyNumberFormat="1" applyFill="1" applyBorder="1"/>
    <xf numFmtId="2" fontId="2" fillId="2" borderId="12" xfId="2" applyNumberFormat="1" applyFill="1" applyBorder="1"/>
    <xf numFmtId="2" fontId="2" fillId="2" borderId="5" xfId="2" applyNumberFormat="1" applyFill="1" applyBorder="1"/>
    <xf numFmtId="2" fontId="2" fillId="2" borderId="9" xfId="2" applyNumberFormat="1" applyFill="1" applyBorder="1"/>
    <xf numFmtId="0" fontId="0" fillId="3" borderId="4" xfId="0" applyFill="1" applyBorder="1"/>
    <xf numFmtId="165" fontId="2" fillId="3" borderId="10" xfId="1" applyFill="1" applyBorder="1"/>
    <xf numFmtId="0" fontId="0" fillId="4" borderId="4" xfId="0" applyFill="1" applyBorder="1"/>
    <xf numFmtId="165" fontId="2" fillId="4" borderId="10" xfId="1" applyFill="1" applyBorder="1"/>
    <xf numFmtId="0" fontId="0" fillId="2" borderId="8" xfId="0" applyFill="1" applyBorder="1" applyAlignment="1">
      <alignment horizontal="center" vertical="center" wrapText="1"/>
    </xf>
    <xf numFmtId="43" fontId="0" fillId="2" borderId="0" xfId="0" applyNumberFormat="1" applyFill="1"/>
    <xf numFmtId="0" fontId="0" fillId="2" borderId="12" xfId="0" applyFill="1" applyBorder="1" applyAlignment="1">
      <alignment horizontal="center" vertical="center" wrapText="1"/>
    </xf>
    <xf numFmtId="2" fontId="2" fillId="2" borderId="3" xfId="2" applyNumberFormat="1" applyFill="1" applyBorder="1"/>
    <xf numFmtId="9" fontId="2" fillId="0" borderId="0" xfId="2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workbookViewId="0">
      <selection activeCell="D27" sqref="D27"/>
    </sheetView>
  </sheetViews>
  <sheetFormatPr baseColWidth="10" defaultRowHeight="15" x14ac:dyDescent="0.25"/>
  <cols>
    <col min="1" max="1" width="11.42578125" style="1"/>
    <col min="2" max="2" width="36.7109375" style="1" customWidth="1"/>
    <col min="3" max="3" width="17.7109375" style="1" bestFit="1" customWidth="1"/>
    <col min="4" max="4" width="18.28515625" style="1" customWidth="1"/>
    <col min="5" max="5" width="18.7109375" style="1" customWidth="1"/>
    <col min="6" max="6" width="11.42578125" style="1"/>
    <col min="7" max="7" width="13.5703125" style="1" bestFit="1" customWidth="1"/>
    <col min="8" max="16384" width="11.42578125" style="1"/>
  </cols>
  <sheetData>
    <row r="1" spans="2:7" ht="15.75" thickBot="1" x14ac:dyDescent="0.3"/>
    <row r="2" spans="2:7" x14ac:dyDescent="0.25">
      <c r="B2" s="35" t="s">
        <v>0</v>
      </c>
      <c r="C2" s="36"/>
      <c r="D2" s="37"/>
    </row>
    <row r="3" spans="2:7" ht="15.75" thickBot="1" x14ac:dyDescent="0.3">
      <c r="B3" s="38" t="s">
        <v>29</v>
      </c>
      <c r="C3" s="39"/>
      <c r="D3" s="40"/>
    </row>
    <row r="4" spans="2:7" ht="30.75" thickBot="1" x14ac:dyDescent="0.3">
      <c r="B4" s="2" t="s">
        <v>1</v>
      </c>
      <c r="C4" s="3" t="s">
        <v>20</v>
      </c>
      <c r="D4" s="30" t="s">
        <v>19</v>
      </c>
    </row>
    <row r="5" spans="2:7" x14ac:dyDescent="0.25">
      <c r="B5" s="5"/>
      <c r="C5" s="6"/>
      <c r="D5" s="10"/>
    </row>
    <row r="6" spans="2:7" x14ac:dyDescent="0.25">
      <c r="B6" s="5" t="s">
        <v>5</v>
      </c>
      <c r="C6" s="11">
        <f>+C7+C8</f>
        <v>4277073550.5505543</v>
      </c>
      <c r="D6" s="10">
        <f>+D7+D8</f>
        <v>6.0930445474821252E-2</v>
      </c>
      <c r="E6" s="13"/>
      <c r="G6" s="13"/>
    </row>
    <row r="7" spans="2:7" x14ac:dyDescent="0.25">
      <c r="B7" s="28" t="s">
        <v>3</v>
      </c>
      <c r="C7" s="29">
        <f>+'CUADRO II'!B7</f>
        <v>2339884354.1188169</v>
      </c>
      <c r="D7" s="10">
        <v>3.3333585305698549E-2</v>
      </c>
      <c r="E7" s="13"/>
    </row>
    <row r="8" spans="2:7" x14ac:dyDescent="0.25">
      <c r="B8" s="26" t="s">
        <v>4</v>
      </c>
      <c r="C8" s="27">
        <f>+'CUADRO III'!B5</f>
        <v>1937189196.4317372</v>
      </c>
      <c r="D8" s="10">
        <v>2.7596860169122699E-2</v>
      </c>
      <c r="E8" s="13"/>
    </row>
    <row r="9" spans="2:7" x14ac:dyDescent="0.25">
      <c r="B9" s="5"/>
      <c r="C9" s="6"/>
      <c r="D9" s="10"/>
    </row>
    <row r="10" spans="2:7" x14ac:dyDescent="0.25">
      <c r="B10" s="5" t="s">
        <v>6</v>
      </c>
      <c r="C10" s="6">
        <f>+C11+C12</f>
        <v>0</v>
      </c>
      <c r="D10" s="10"/>
      <c r="E10" s="31"/>
    </row>
    <row r="11" spans="2:7" x14ac:dyDescent="0.25">
      <c r="B11" s="5" t="s">
        <v>3</v>
      </c>
      <c r="C11" s="6">
        <v>0</v>
      </c>
      <c r="D11" s="10"/>
      <c r="E11" s="31"/>
    </row>
    <row r="12" spans="2:7" x14ac:dyDescent="0.25">
      <c r="B12" s="5" t="s">
        <v>4</v>
      </c>
      <c r="C12" s="6">
        <v>0</v>
      </c>
      <c r="D12" s="10"/>
    </row>
    <row r="13" spans="2:7" x14ac:dyDescent="0.25">
      <c r="B13" s="5"/>
      <c r="C13" s="6"/>
      <c r="D13" s="10"/>
    </row>
    <row r="14" spans="2:7" x14ac:dyDescent="0.25">
      <c r="B14" s="5" t="s">
        <v>7</v>
      </c>
      <c r="C14" s="6">
        <f>+C15+C16</f>
        <v>0</v>
      </c>
      <c r="D14" s="10"/>
    </row>
    <row r="15" spans="2:7" x14ac:dyDescent="0.25">
      <c r="B15" s="5" t="s">
        <v>3</v>
      </c>
      <c r="C15" s="6">
        <v>0</v>
      </c>
      <c r="D15" s="10"/>
    </row>
    <row r="16" spans="2:7" ht="15.75" thickBot="1" x14ac:dyDescent="0.3">
      <c r="B16" s="7" t="s">
        <v>4</v>
      </c>
      <c r="C16" s="8">
        <v>0</v>
      </c>
      <c r="D16" s="12"/>
    </row>
    <row r="18" spans="2:5" x14ac:dyDescent="0.25">
      <c r="C18" s="34"/>
      <c r="E18" s="13"/>
    </row>
    <row r="20" spans="2:5" x14ac:dyDescent="0.25">
      <c r="B20" s="1" t="s">
        <v>21</v>
      </c>
      <c r="D20" s="13">
        <v>70196000000</v>
      </c>
      <c r="E20" s="13"/>
    </row>
    <row r="21" spans="2:5" x14ac:dyDescent="0.25">
      <c r="D21" s="13"/>
      <c r="E21" s="31"/>
    </row>
    <row r="23" spans="2:5" x14ac:dyDescent="0.25">
      <c r="B23" s="31"/>
      <c r="D23" s="13"/>
      <c r="E23" s="31"/>
    </row>
    <row r="24" spans="2:5" x14ac:dyDescent="0.25">
      <c r="B24" s="13"/>
      <c r="D24" s="9"/>
      <c r="E24" s="13"/>
    </row>
    <row r="25" spans="2:5" x14ac:dyDescent="0.25">
      <c r="B25" s="13"/>
      <c r="E25" s="13"/>
    </row>
    <row r="27" spans="2:5" x14ac:dyDescent="0.25">
      <c r="B27" s="31"/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14"/>
  <sheetViews>
    <sheetView workbookViewId="0">
      <selection activeCell="C15" sqref="C15"/>
    </sheetView>
  </sheetViews>
  <sheetFormatPr baseColWidth="10" defaultRowHeight="15" x14ac:dyDescent="0.25"/>
  <cols>
    <col min="1" max="1" width="34.5703125" style="1" customWidth="1"/>
    <col min="2" max="2" width="18.5703125" style="1" customWidth="1"/>
    <col min="3" max="3" width="17.28515625" style="1" bestFit="1" customWidth="1"/>
    <col min="4" max="4" width="14.5703125" style="1" bestFit="1" customWidth="1"/>
    <col min="5" max="16384" width="11.42578125" style="1"/>
  </cols>
  <sheetData>
    <row r="1" spans="1:4" x14ac:dyDescent="0.25">
      <c r="A1" s="41" t="s">
        <v>8</v>
      </c>
      <c r="B1" s="42"/>
      <c r="C1" s="43"/>
    </row>
    <row r="2" spans="1:4" x14ac:dyDescent="0.25">
      <c r="A2" s="44" t="s">
        <v>9</v>
      </c>
      <c r="B2" s="45"/>
      <c r="C2" s="46"/>
    </row>
    <row r="3" spans="1:4" ht="15.75" thickBot="1" x14ac:dyDescent="0.3">
      <c r="A3" s="47" t="s">
        <v>28</v>
      </c>
      <c r="B3" s="48"/>
      <c r="C3" s="49"/>
    </row>
    <row r="4" spans="1:4" ht="30.75" thickBot="1" x14ac:dyDescent="0.3">
      <c r="A4" s="3" t="s">
        <v>10</v>
      </c>
      <c r="B4" s="3" t="s">
        <v>20</v>
      </c>
      <c r="C4" s="3" t="s">
        <v>19</v>
      </c>
    </row>
    <row r="5" spans="1:4" x14ac:dyDescent="0.25">
      <c r="A5" s="4" t="s">
        <v>11</v>
      </c>
      <c r="B5" s="14">
        <f>+B7</f>
        <v>2339884354.1188169</v>
      </c>
      <c r="C5" s="25">
        <v>3.3333585305698548</v>
      </c>
      <c r="D5" s="13"/>
    </row>
    <row r="6" spans="1:4" ht="15.75" thickBot="1" x14ac:dyDescent="0.3">
      <c r="A6" s="7" t="s">
        <v>12</v>
      </c>
      <c r="B6" s="6"/>
      <c r="C6" s="23"/>
    </row>
    <row r="7" spans="1:4" x14ac:dyDescent="0.25">
      <c r="A7" s="4" t="s">
        <v>13</v>
      </c>
      <c r="B7" s="14">
        <f>+B8+B9</f>
        <v>2339884354.1188169</v>
      </c>
      <c r="C7" s="33">
        <v>3.3333585305698548</v>
      </c>
    </row>
    <row r="8" spans="1:4" x14ac:dyDescent="0.25">
      <c r="A8" s="5" t="s">
        <v>14</v>
      </c>
      <c r="B8" s="6">
        <f>+C14*C8/100</f>
        <v>773297216.81093276</v>
      </c>
      <c r="C8" s="24">
        <v>1.1016257576085999</v>
      </c>
    </row>
    <row r="9" spans="1:4" x14ac:dyDescent="0.25">
      <c r="A9" s="5" t="s">
        <v>15</v>
      </c>
      <c r="B9" s="6">
        <f>+C14*C9/100</f>
        <v>1566587137.3078842</v>
      </c>
      <c r="C9" s="24">
        <v>2.2317327729612573</v>
      </c>
    </row>
    <row r="10" spans="1:4" x14ac:dyDescent="0.25">
      <c r="A10" s="5" t="s">
        <v>16</v>
      </c>
      <c r="B10" s="6"/>
      <c r="C10" s="24"/>
    </row>
    <row r="11" spans="1:4" ht="15.75" thickBot="1" x14ac:dyDescent="0.3">
      <c r="A11" s="7"/>
      <c r="B11" s="8"/>
      <c r="C11" s="12"/>
    </row>
    <row r="14" spans="1:4" x14ac:dyDescent="0.25">
      <c r="A14" s="1" t="s">
        <v>21</v>
      </c>
      <c r="C14" s="13">
        <v>70196000000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4"/>
  <sheetViews>
    <sheetView workbookViewId="0">
      <selection activeCell="E25" sqref="E25"/>
    </sheetView>
  </sheetViews>
  <sheetFormatPr baseColWidth="10" defaultRowHeight="15" x14ac:dyDescent="0.25"/>
  <cols>
    <col min="1" max="1" width="28.28515625" style="1" customWidth="1"/>
    <col min="2" max="2" width="28.5703125" style="1" customWidth="1"/>
    <col min="3" max="3" width="26.5703125" style="1" customWidth="1"/>
    <col min="4" max="4" width="16.28515625" style="1" bestFit="1" customWidth="1"/>
    <col min="5" max="16384" width="11.42578125" style="1"/>
  </cols>
  <sheetData>
    <row r="1" spans="1:4" x14ac:dyDescent="0.25">
      <c r="A1" s="50" t="s">
        <v>17</v>
      </c>
      <c r="B1" s="51"/>
      <c r="C1" s="52"/>
    </row>
    <row r="2" spans="1:4" ht="15.75" customHeight="1" x14ac:dyDescent="0.25">
      <c r="A2" s="53" t="s">
        <v>18</v>
      </c>
      <c r="B2" s="54"/>
      <c r="C2" s="55"/>
    </row>
    <row r="3" spans="1:4" ht="15.75" thickBot="1" x14ac:dyDescent="0.3">
      <c r="A3" s="56" t="s">
        <v>22</v>
      </c>
      <c r="B3" s="57"/>
      <c r="C3" s="58"/>
    </row>
    <row r="4" spans="1:4" ht="30.75" thickBot="1" x14ac:dyDescent="0.3">
      <c r="A4" s="32" t="s">
        <v>10</v>
      </c>
      <c r="B4" s="32" t="s">
        <v>20</v>
      </c>
      <c r="C4" s="32" t="s">
        <v>19</v>
      </c>
    </row>
    <row r="5" spans="1:4" ht="15.75" thickBot="1" x14ac:dyDescent="0.3">
      <c r="A5" s="18" t="s">
        <v>2</v>
      </c>
      <c r="B5" s="15">
        <f>+B7+B8+B9+B10+B11</f>
        <v>1937189196.4317372</v>
      </c>
      <c r="C5" s="22">
        <v>2.7596860169122701</v>
      </c>
      <c r="D5" s="13"/>
    </row>
    <row r="6" spans="1:4" x14ac:dyDescent="0.25">
      <c r="A6" s="16"/>
      <c r="B6" s="14"/>
      <c r="C6" s="16"/>
    </row>
    <row r="7" spans="1:4" x14ac:dyDescent="0.25">
      <c r="A7" s="19" t="s">
        <v>23</v>
      </c>
      <c r="B7" s="6">
        <f>+$C$14*C7/100</f>
        <v>700994907.18385279</v>
      </c>
      <c r="C7" s="21">
        <v>0.99862514556933857</v>
      </c>
      <c r="D7" s="13"/>
    </row>
    <row r="8" spans="1:4" x14ac:dyDescent="0.25">
      <c r="A8" s="19" t="s">
        <v>24</v>
      </c>
      <c r="B8" s="6">
        <f t="shared" ref="B8:B11" si="0">+$C$14*C8/100</f>
        <v>171419676.4043676</v>
      </c>
      <c r="C8" s="21">
        <v>0.24420148784028661</v>
      </c>
    </row>
    <row r="9" spans="1:4" x14ac:dyDescent="0.25">
      <c r="A9" s="19" t="s">
        <v>25</v>
      </c>
      <c r="B9" s="6">
        <f t="shared" si="0"/>
        <v>556886700.99582994</v>
      </c>
      <c r="C9" s="21">
        <v>0.79333110290590625</v>
      </c>
    </row>
    <row r="10" spans="1:4" x14ac:dyDescent="0.25">
      <c r="A10" s="19" t="s">
        <v>26</v>
      </c>
      <c r="B10" s="6">
        <f t="shared" si="0"/>
        <v>499210130.71565622</v>
      </c>
      <c r="C10" s="21">
        <v>0.71116606461287857</v>
      </c>
    </row>
    <row r="11" spans="1:4" ht="15.75" thickBot="1" x14ac:dyDescent="0.3">
      <c r="A11" s="20" t="s">
        <v>27</v>
      </c>
      <c r="B11" s="8">
        <f t="shared" si="0"/>
        <v>8677781.1320306193</v>
      </c>
      <c r="C11" s="23">
        <v>1.2362215983860362E-2</v>
      </c>
    </row>
    <row r="14" spans="1:4" x14ac:dyDescent="0.25">
      <c r="A14" s="17" t="s">
        <v>21</v>
      </c>
      <c r="C14" s="13">
        <v>70196000000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I</vt:lpstr>
      <vt:lpstr>CUADRO II</vt:lpstr>
      <vt:lpstr>CUADRO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Ceci</cp:lastModifiedBy>
  <dcterms:created xsi:type="dcterms:W3CDTF">2015-09-29T12:56:25Z</dcterms:created>
  <dcterms:modified xsi:type="dcterms:W3CDTF">2022-11-08T11:02:22Z</dcterms:modified>
</cp:coreProperties>
</file>